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AppData\Local\Microsoft\Windows\INetCache\Content.Outlook\OM2IVME1\"/>
    </mc:Choice>
  </mc:AlternateContent>
  <xr:revisionPtr revIDLastSave="0" documentId="13_ncr:1_{404E05D7-C8B1-4F9F-B67B-C8B396C410E6}" xr6:coauthVersionLast="36" xr6:coauthVersionMax="36" xr10:uidLastSave="{00000000-0000-0000-0000-000000000000}"/>
  <bookViews>
    <workbookView xWindow="0" yWindow="0" windowWidth="9405" windowHeight="11910" xr2:uid="{00000000-000D-0000-FFFF-FFFF00000000}"/>
  </bookViews>
  <sheets>
    <sheet name="MŠ Tyršova" sheetId="6" r:id="rId1"/>
    <sheet name="MŠ Dittersdorfova" sheetId="9" r:id="rId2"/>
    <sheet name="MŠ celkem" sheetId="10" r:id="rId3"/>
  </sheets>
  <calcPr calcId="191029"/>
</workbook>
</file>

<file path=xl/calcChain.xml><?xml version="1.0" encoding="utf-8"?>
<calcChain xmlns="http://schemas.openxmlformats.org/spreadsheetml/2006/main">
  <c r="G20" i="10" l="1"/>
  <c r="F20" i="10"/>
  <c r="E20" i="10"/>
  <c r="D20" i="10"/>
  <c r="G15" i="10"/>
  <c r="F15" i="10"/>
  <c r="E15" i="10"/>
  <c r="D15" i="10"/>
  <c r="G14" i="10"/>
  <c r="F14" i="10"/>
  <c r="E14" i="10"/>
  <c r="D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D13" i="10"/>
  <c r="D12" i="10"/>
  <c r="D11" i="10"/>
  <c r="D10" i="10"/>
  <c r="D9" i="9"/>
  <c r="G9" i="10" l="1"/>
  <c r="G16" i="10" s="1"/>
  <c r="G19" i="10" s="1"/>
  <c r="G21" i="10" s="1"/>
  <c r="F9" i="10"/>
  <c r="F16" i="10" s="1"/>
  <c r="F19" i="10" s="1"/>
  <c r="F21" i="10" s="1"/>
  <c r="E9" i="10"/>
  <c r="D9" i="10"/>
  <c r="D16" i="10" s="1"/>
  <c r="D19" i="10" s="1"/>
  <c r="D21" i="10" s="1"/>
  <c r="G9" i="9"/>
  <c r="G16" i="9" s="1"/>
  <c r="G19" i="9" s="1"/>
  <c r="G21" i="9" s="1"/>
  <c r="F9" i="9"/>
  <c r="F16" i="9" s="1"/>
  <c r="F19" i="9" s="1"/>
  <c r="F21" i="9" s="1"/>
  <c r="E9" i="9"/>
  <c r="E16" i="9" s="1"/>
  <c r="E19" i="9" s="1"/>
  <c r="E21" i="9" s="1"/>
  <c r="D16" i="9"/>
  <c r="D19" i="9" s="1"/>
  <c r="D21" i="9" s="1"/>
  <c r="E16" i="10" l="1"/>
  <c r="E19" i="10" s="1"/>
  <c r="E21" i="10" s="1"/>
  <c r="E9" i="6"/>
  <c r="E16" i="6" s="1"/>
  <c r="E19" i="6" s="1"/>
  <c r="F9" i="6"/>
  <c r="F16" i="6" s="1"/>
  <c r="F19" i="6" s="1"/>
  <c r="G9" i="6"/>
  <c r="G16" i="6" s="1"/>
  <c r="G19" i="6" s="1"/>
  <c r="D9" i="6"/>
  <c r="D16" i="6" s="1"/>
  <c r="D19" i="6" s="1"/>
  <c r="D21" i="6" l="1"/>
  <c r="E21" i="6"/>
  <c r="F21" i="6" l="1"/>
  <c r="G21" i="6"/>
</calcChain>
</file>

<file path=xl/sharedStrings.xml><?xml version="1.0" encoding="utf-8"?>
<sst xmlns="http://schemas.openxmlformats.org/spreadsheetml/2006/main" count="85" uniqueCount="27">
  <si>
    <t>Výnosy</t>
  </si>
  <si>
    <t>Příspěvek ze SR</t>
  </si>
  <si>
    <t>Ostatní příjmy z dotačních titulů</t>
  </si>
  <si>
    <t>Vlastní příjmy</t>
  </si>
  <si>
    <t>z toho:</t>
  </si>
  <si>
    <t>Příspěvek  od zřizovatele</t>
  </si>
  <si>
    <t>provoz</t>
  </si>
  <si>
    <t>odpisy</t>
  </si>
  <si>
    <t>opravy a vybavení</t>
  </si>
  <si>
    <t>Náklady</t>
  </si>
  <si>
    <t>provozní (HČ+DČ)</t>
  </si>
  <si>
    <t>osobní</t>
  </si>
  <si>
    <t>rozpočet schválený</t>
  </si>
  <si>
    <t>střednědobý výhled</t>
  </si>
  <si>
    <t>v tis. Kč</t>
  </si>
  <si>
    <t>celkem</t>
  </si>
  <si>
    <t>Sejmuto dne:</t>
  </si>
  <si>
    <t>návrh rozpočtu</t>
  </si>
  <si>
    <t xml:space="preserve">Střednědobý výhled rozpočtu příspěvkové organizace </t>
  </si>
  <si>
    <t>čj: MJ/47727/2022</t>
  </si>
  <si>
    <t>Mateřská škola Kopretina Jeseník, příspěvková organizace</t>
  </si>
  <si>
    <t>IČO: 70914877</t>
  </si>
  <si>
    <t>Schváleno usnesením rady města č. 3573 ze dne 30.8.2022</t>
  </si>
  <si>
    <t>Vypracoval: Bc. Jana Matlochová</t>
  </si>
  <si>
    <t>Schválil: Bc. Jana Matlochová</t>
  </si>
  <si>
    <t>Vyvěšeno dne: 9.9.2022</t>
  </si>
  <si>
    <t>MŠ Tyršova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</si>
</sst>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name val="Arial CE"/>
      <charset val="238"/>
    </font>
    <font>
      <sz val="11"/>
      <color rgb="FF00000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3" fontId="1" fillId="2" borderId="5" xfId="0" applyNumberFormat="1" applyFont="1" applyFill="1" applyBorder="1"/>
    <xf numFmtId="3" fontId="1" fillId="3" borderId="5" xfId="0" applyNumberFormat="1" applyFont="1" applyFill="1" applyBorder="1"/>
    <xf numFmtId="3" fontId="1" fillId="3" borderId="0" xfId="0" applyNumberFormat="1" applyFont="1" applyFill="1" applyBorder="1"/>
    <xf numFmtId="0" fontId="2" fillId="0" borderId="7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3" fontId="2" fillId="4" borderId="7" xfId="0" applyNumberFormat="1" applyFont="1" applyFill="1" applyBorder="1"/>
    <xf numFmtId="3" fontId="2" fillId="5" borderId="2" xfId="0" applyNumberFormat="1" applyFont="1" applyFill="1" applyBorder="1"/>
    <xf numFmtId="3" fontId="2" fillId="5" borderId="7" xfId="0" applyNumberFormat="1" applyFont="1" applyFill="1" applyBorder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F30" sqref="F30:G30"/>
    </sheetView>
  </sheetViews>
  <sheetFormatPr defaultRowHeight="12.75" x14ac:dyDescent="0.2"/>
  <cols>
    <col min="1" max="1" width="9.85546875" customWidth="1"/>
    <col min="3" max="3" width="10.5703125" customWidth="1"/>
    <col min="4" max="7" width="13.7109375" customWidth="1"/>
  </cols>
  <sheetData>
    <row r="1" spans="1:16" ht="15.75" x14ac:dyDescent="0.2">
      <c r="A1" s="33" t="s">
        <v>18</v>
      </c>
      <c r="B1" s="33"/>
      <c r="C1" s="33"/>
      <c r="D1" s="33"/>
      <c r="E1" s="33"/>
      <c r="F1" s="33"/>
      <c r="G1" s="33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2"/>
      <c r="B2" s="22"/>
      <c r="C2" s="22"/>
      <c r="D2" s="22"/>
      <c r="E2" s="22"/>
      <c r="F2" s="34" t="s">
        <v>19</v>
      </c>
      <c r="G2" s="34"/>
      <c r="H2" s="1"/>
      <c r="I2" s="1"/>
      <c r="J2" s="1"/>
      <c r="K2" s="1"/>
      <c r="L2" s="1"/>
      <c r="M2" s="1"/>
      <c r="N2" s="1"/>
      <c r="O2" s="1"/>
      <c r="P2" s="1"/>
    </row>
    <row r="3" spans="1:16" ht="37.5" customHeight="1" x14ac:dyDescent="0.2">
      <c r="A3" s="41" t="s">
        <v>20</v>
      </c>
      <c r="B3" s="42"/>
      <c r="C3" s="42"/>
      <c r="D3" s="42"/>
      <c r="E3" s="42"/>
      <c r="F3" s="42"/>
      <c r="G3" s="43"/>
      <c r="H3" s="2"/>
      <c r="I3" s="1"/>
      <c r="J3" s="1"/>
      <c r="K3" s="1"/>
      <c r="L3" s="1"/>
      <c r="M3" s="1"/>
      <c r="N3" s="1"/>
      <c r="O3" s="1"/>
      <c r="P3" s="1"/>
    </row>
    <row r="4" spans="1:16" x14ac:dyDescent="0.2">
      <c r="A4" s="35" t="s">
        <v>21</v>
      </c>
      <c r="B4" s="36"/>
      <c r="C4" s="36"/>
      <c r="D4" s="36"/>
      <c r="E4" s="36"/>
      <c r="F4" s="36"/>
      <c r="G4" s="37"/>
      <c r="H4" s="2"/>
      <c r="I4" s="1"/>
      <c r="J4" s="1"/>
      <c r="K4" s="1"/>
      <c r="L4" s="1"/>
      <c r="M4" s="1"/>
      <c r="N4" s="1"/>
      <c r="O4" s="1"/>
      <c r="P4" s="1"/>
    </row>
    <row r="5" spans="1:16" s="32" customFormat="1" x14ac:dyDescent="0.2">
      <c r="A5" s="28"/>
      <c r="B5" s="28"/>
      <c r="C5" s="28"/>
      <c r="D5" s="28"/>
      <c r="E5" s="28"/>
      <c r="F5" s="28"/>
      <c r="G5" s="29"/>
      <c r="H5" s="30"/>
      <c r="I5" s="31"/>
      <c r="J5" s="31"/>
      <c r="K5" s="31"/>
      <c r="L5" s="31"/>
      <c r="M5" s="31"/>
      <c r="N5" s="31"/>
      <c r="O5" s="31"/>
      <c r="P5" s="31"/>
    </row>
    <row r="6" spans="1:16" ht="20.100000000000001" customHeight="1" x14ac:dyDescent="0.2">
      <c r="A6" s="54" t="s">
        <v>26</v>
      </c>
      <c r="B6" s="54"/>
      <c r="C6" s="54"/>
      <c r="D6" s="54"/>
      <c r="E6" s="54"/>
      <c r="F6" s="55"/>
      <c r="G6" s="15" t="s">
        <v>14</v>
      </c>
      <c r="H6" s="2"/>
      <c r="I6" s="1"/>
      <c r="J6" s="1"/>
      <c r="K6" s="1"/>
      <c r="L6" s="1"/>
      <c r="M6" s="1"/>
      <c r="N6" s="1"/>
      <c r="O6" s="1"/>
      <c r="P6" s="1"/>
    </row>
    <row r="7" spans="1:16" ht="24.95" customHeight="1" x14ac:dyDescent="0.2">
      <c r="A7" s="51"/>
      <c r="B7" s="52"/>
      <c r="C7" s="53"/>
      <c r="D7" s="6" t="s">
        <v>12</v>
      </c>
      <c r="E7" s="14" t="s">
        <v>17</v>
      </c>
      <c r="F7" s="46" t="s">
        <v>13</v>
      </c>
      <c r="G7" s="47"/>
      <c r="H7" s="1"/>
      <c r="I7" s="1"/>
      <c r="J7" s="1"/>
      <c r="K7" s="1"/>
      <c r="L7" s="1"/>
      <c r="M7" s="1"/>
      <c r="N7" s="1"/>
      <c r="O7" s="1"/>
      <c r="P7" s="1"/>
    </row>
    <row r="8" spans="1:16" ht="20.100000000000001" customHeight="1" x14ac:dyDescent="0.25">
      <c r="A8" s="48" t="s">
        <v>0</v>
      </c>
      <c r="B8" s="48"/>
      <c r="C8" s="48"/>
      <c r="D8" s="16">
        <v>2022</v>
      </c>
      <c r="E8" s="16">
        <v>2023</v>
      </c>
      <c r="F8" s="16">
        <v>2024</v>
      </c>
      <c r="G8" s="16">
        <v>2025</v>
      </c>
      <c r="H8" s="1"/>
      <c r="I8" s="1"/>
      <c r="J8" s="1"/>
      <c r="K8" s="1"/>
      <c r="L8" s="1"/>
      <c r="M8" s="1"/>
      <c r="N8" s="1"/>
      <c r="O8" s="1"/>
      <c r="P8" s="1"/>
    </row>
    <row r="9" spans="1:16" ht="20.100000000000001" customHeight="1" x14ac:dyDescent="0.2">
      <c r="A9" s="57" t="s">
        <v>5</v>
      </c>
      <c r="B9" s="57"/>
      <c r="C9" s="57"/>
      <c r="D9" s="18">
        <f>SUM(D10:D12)</f>
        <v>660</v>
      </c>
      <c r="E9" s="18">
        <f>SUM(E10:E12)</f>
        <v>1270</v>
      </c>
      <c r="F9" s="18">
        <f>SUM(F10:F12)</f>
        <v>1276</v>
      </c>
      <c r="G9" s="18">
        <f>SUM(G10:G12)</f>
        <v>1282</v>
      </c>
      <c r="H9" s="1"/>
      <c r="I9" s="1"/>
      <c r="J9" s="1"/>
      <c r="K9" s="1"/>
      <c r="L9" s="1"/>
      <c r="M9" s="1"/>
      <c r="N9" s="1"/>
      <c r="O9" s="1"/>
      <c r="P9" s="1"/>
    </row>
    <row r="10" spans="1:16" ht="20.100000000000001" customHeight="1" x14ac:dyDescent="0.2">
      <c r="A10" s="3" t="s">
        <v>4</v>
      </c>
      <c r="B10" s="49" t="s">
        <v>6</v>
      </c>
      <c r="C10" s="50"/>
      <c r="D10" s="11">
        <v>460</v>
      </c>
      <c r="E10" s="12">
        <v>920</v>
      </c>
      <c r="F10" s="12">
        <v>922</v>
      </c>
      <c r="G10" s="12">
        <v>924</v>
      </c>
      <c r="H10" s="1"/>
      <c r="I10" s="1"/>
      <c r="J10" s="1"/>
      <c r="K10" s="1"/>
      <c r="L10" s="10"/>
      <c r="M10" s="1"/>
      <c r="N10" s="1"/>
      <c r="O10" s="1"/>
      <c r="P10" s="1"/>
    </row>
    <row r="11" spans="1:16" ht="20.100000000000001" customHeight="1" x14ac:dyDescent="0.2">
      <c r="A11" s="7"/>
      <c r="B11" s="49" t="s">
        <v>7</v>
      </c>
      <c r="C11" s="50"/>
      <c r="D11" s="11">
        <v>80</v>
      </c>
      <c r="E11" s="12">
        <v>80</v>
      </c>
      <c r="F11" s="12">
        <v>80</v>
      </c>
      <c r="G11" s="12">
        <v>80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ht="20.100000000000001" customHeight="1" x14ac:dyDescent="0.2">
      <c r="A12" s="8"/>
      <c r="B12" s="49" t="s">
        <v>8</v>
      </c>
      <c r="C12" s="50"/>
      <c r="D12" s="11">
        <v>120</v>
      </c>
      <c r="E12" s="12">
        <v>270</v>
      </c>
      <c r="F12" s="12">
        <v>274</v>
      </c>
      <c r="G12" s="12">
        <v>278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ht="20.100000000000001" customHeight="1" x14ac:dyDescent="0.2">
      <c r="A13" s="45" t="s">
        <v>1</v>
      </c>
      <c r="B13" s="45"/>
      <c r="C13" s="45"/>
      <c r="D13" s="19">
        <v>6272</v>
      </c>
      <c r="E13" s="19">
        <v>6272</v>
      </c>
      <c r="F13" s="19">
        <v>6272</v>
      </c>
      <c r="G13" s="19">
        <v>6272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ht="20.100000000000001" customHeight="1" x14ac:dyDescent="0.2">
      <c r="A14" s="45" t="s">
        <v>2</v>
      </c>
      <c r="B14" s="45"/>
      <c r="C14" s="45"/>
      <c r="D14" s="19">
        <v>0</v>
      </c>
      <c r="E14" s="19">
        <v>0</v>
      </c>
      <c r="F14" s="19">
        <v>0</v>
      </c>
      <c r="G14" s="19">
        <v>0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20.100000000000001" customHeight="1" x14ac:dyDescent="0.2">
      <c r="A15" s="45" t="s">
        <v>3</v>
      </c>
      <c r="B15" s="45"/>
      <c r="C15" s="45"/>
      <c r="D15" s="19">
        <v>701</v>
      </c>
      <c r="E15" s="19">
        <v>701</v>
      </c>
      <c r="F15" s="19">
        <v>701</v>
      </c>
      <c r="G15" s="19">
        <v>701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20.100000000000001" customHeight="1" x14ac:dyDescent="0.2">
      <c r="A16" s="44" t="s">
        <v>15</v>
      </c>
      <c r="B16" s="44"/>
      <c r="C16" s="44"/>
      <c r="D16" s="17">
        <f>SUM(D9+D13+D14+D15)</f>
        <v>7633</v>
      </c>
      <c r="E16" s="17">
        <f t="shared" ref="E16:G16" si="0">SUM(E9+E13+E14+E15)</f>
        <v>8243</v>
      </c>
      <c r="F16" s="17">
        <f t="shared" si="0"/>
        <v>8249</v>
      </c>
      <c r="G16" s="17">
        <f t="shared" si="0"/>
        <v>8255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2">
      <c r="A17" s="5"/>
      <c r="B17" s="5"/>
      <c r="C17" s="5"/>
      <c r="D17" s="4"/>
      <c r="E17" s="4"/>
      <c r="F17" s="4"/>
      <c r="G17" s="4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25">
      <c r="A18" s="48" t="s">
        <v>9</v>
      </c>
      <c r="B18" s="48"/>
      <c r="C18" s="48"/>
      <c r="D18" s="20">
        <v>2022</v>
      </c>
      <c r="E18" s="20">
        <v>2023</v>
      </c>
      <c r="F18" s="20">
        <v>2024</v>
      </c>
      <c r="G18" s="20">
        <v>2025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2">
      <c r="A19" s="57" t="s">
        <v>10</v>
      </c>
      <c r="B19" s="57"/>
      <c r="C19" s="57"/>
      <c r="D19" s="18">
        <f>D16</f>
        <v>7633</v>
      </c>
      <c r="E19" s="18">
        <f>E16</f>
        <v>8243</v>
      </c>
      <c r="F19" s="18">
        <f>F16</f>
        <v>8249</v>
      </c>
      <c r="G19" s="18">
        <f>G16</f>
        <v>8255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ht="20.100000000000001" customHeight="1" x14ac:dyDescent="0.2">
      <c r="A20" s="3" t="s">
        <v>4</v>
      </c>
      <c r="B20" s="49" t="s">
        <v>11</v>
      </c>
      <c r="C20" s="50"/>
      <c r="D20" s="11">
        <v>6216</v>
      </c>
      <c r="E20" s="11">
        <v>6216</v>
      </c>
      <c r="F20" s="11">
        <v>6216</v>
      </c>
      <c r="G20" s="11">
        <v>6216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2">
      <c r="A21" s="44" t="s">
        <v>15</v>
      </c>
      <c r="B21" s="44"/>
      <c r="C21" s="44"/>
      <c r="D21" s="17">
        <f>SUM(D19)</f>
        <v>7633</v>
      </c>
      <c r="E21" s="17">
        <f>SUM(E19)</f>
        <v>8243</v>
      </c>
      <c r="F21" s="17">
        <f>SUM(F19)</f>
        <v>8249</v>
      </c>
      <c r="G21" s="17">
        <f>SUM(G19)</f>
        <v>8255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38" t="s">
        <v>22</v>
      </c>
      <c r="B23" s="38"/>
      <c r="C23" s="38"/>
      <c r="D23" s="38"/>
      <c r="E23" s="38"/>
      <c r="F23" s="38"/>
      <c r="G23" s="38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x14ac:dyDescent="0.2">
      <c r="A24" s="23"/>
      <c r="B24" s="23"/>
      <c r="C24" s="23"/>
      <c r="D24" s="23"/>
      <c r="E24" s="23"/>
      <c r="F24" s="24"/>
      <c r="G24" s="25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x14ac:dyDescent="0.2">
      <c r="A25" s="39" t="s">
        <v>23</v>
      </c>
      <c r="B25" s="39"/>
      <c r="C25" s="39"/>
      <c r="D25" s="39"/>
      <c r="E25" s="40" t="s">
        <v>24</v>
      </c>
      <c r="F25" s="40"/>
      <c r="G25" s="40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x14ac:dyDescent="0.2">
      <c r="A26" s="23"/>
      <c r="B26" s="26"/>
      <c r="C26" s="26"/>
      <c r="D26" s="27"/>
      <c r="E26" s="26"/>
      <c r="F26" s="24"/>
      <c r="G26" s="25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x14ac:dyDescent="0.2">
      <c r="A27" s="23"/>
      <c r="B27" s="26"/>
      <c r="C27" s="26"/>
      <c r="D27" s="27"/>
      <c r="E27" s="26"/>
      <c r="F27" s="24"/>
      <c r="G27" s="25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x14ac:dyDescent="0.2">
      <c r="A28" s="23"/>
      <c r="B28" s="23"/>
      <c r="C28" s="23"/>
      <c r="D28" s="23"/>
      <c r="E28" s="23"/>
      <c r="F28" s="24"/>
      <c r="G28" s="25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x14ac:dyDescent="0.2">
      <c r="A29" s="58" t="s">
        <v>25</v>
      </c>
      <c r="B29" s="58"/>
      <c r="C29" s="58"/>
      <c r="D29" s="23"/>
      <c r="E29" s="23"/>
      <c r="F29" s="24"/>
      <c r="G29" s="25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x14ac:dyDescent="0.2">
      <c r="A30" s="23"/>
      <c r="B30" s="23"/>
      <c r="C30" s="23"/>
      <c r="D30" s="23"/>
      <c r="E30" s="23"/>
      <c r="F30" s="24"/>
      <c r="G30" s="25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x14ac:dyDescent="0.2">
      <c r="A31" s="23" t="s">
        <v>16</v>
      </c>
      <c r="B31" s="23"/>
      <c r="C31" s="23"/>
      <c r="D31" s="23"/>
      <c r="E31" s="23"/>
      <c r="F31" s="24"/>
      <c r="G31" s="25"/>
      <c r="H31" s="1"/>
      <c r="I31" s="1"/>
      <c r="J31" s="13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9" ht="30" customHeight="1" x14ac:dyDescent="0.2">
      <c r="A33" s="56"/>
      <c r="B33" s="56"/>
      <c r="C33" s="56"/>
      <c r="D33" s="56"/>
      <c r="E33" s="56"/>
      <c r="F33" s="56"/>
      <c r="G33" s="56"/>
      <c r="H33" s="9"/>
      <c r="I33" s="9"/>
    </row>
    <row r="34" spans="1:9" ht="12.75" hidden="1" customHeight="1" x14ac:dyDescent="0.2">
      <c r="A34" s="9"/>
      <c r="B34" s="9"/>
      <c r="C34" s="9"/>
      <c r="D34" s="9"/>
      <c r="E34" s="9"/>
      <c r="F34" s="9"/>
      <c r="G34" s="9"/>
      <c r="H34" s="9"/>
      <c r="I34" s="9"/>
    </row>
  </sheetData>
  <mergeCells count="25">
    <mergeCell ref="A6:F6"/>
    <mergeCell ref="A33:G33"/>
    <mergeCell ref="B20:C20"/>
    <mergeCell ref="A9:C9"/>
    <mergeCell ref="A13:C13"/>
    <mergeCell ref="A14:C14"/>
    <mergeCell ref="A18:C18"/>
    <mergeCell ref="A19:C19"/>
    <mergeCell ref="A29:C29"/>
    <mergeCell ref="A1:G1"/>
    <mergeCell ref="F2:G2"/>
    <mergeCell ref="A4:G4"/>
    <mergeCell ref="A23:G23"/>
    <mergeCell ref="A25:D25"/>
    <mergeCell ref="E25:G25"/>
    <mergeCell ref="A3:G3"/>
    <mergeCell ref="A16:C16"/>
    <mergeCell ref="A15:C15"/>
    <mergeCell ref="F7:G7"/>
    <mergeCell ref="A8:C8"/>
    <mergeCell ref="B10:C10"/>
    <mergeCell ref="B11:C11"/>
    <mergeCell ref="B12:C12"/>
    <mergeCell ref="A21:C21"/>
    <mergeCell ref="A7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workbookViewId="0">
      <selection activeCell="I6" sqref="I6"/>
    </sheetView>
  </sheetViews>
  <sheetFormatPr defaultRowHeight="12.75" x14ac:dyDescent="0.2"/>
  <cols>
    <col min="1" max="1" width="9.85546875" customWidth="1"/>
    <col min="3" max="3" width="10.5703125" customWidth="1"/>
    <col min="4" max="7" width="13.7109375" customWidth="1"/>
  </cols>
  <sheetData>
    <row r="1" spans="1:16" ht="15.75" x14ac:dyDescent="0.2">
      <c r="A1" s="33" t="s">
        <v>18</v>
      </c>
      <c r="B1" s="33"/>
      <c r="C1" s="33"/>
      <c r="D1" s="33"/>
      <c r="E1" s="33"/>
      <c r="F1" s="33"/>
      <c r="G1" s="33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2"/>
      <c r="B2" s="22"/>
      <c r="C2" s="22"/>
      <c r="D2" s="22"/>
      <c r="E2" s="22"/>
      <c r="F2" s="34" t="s">
        <v>19</v>
      </c>
      <c r="G2" s="34"/>
      <c r="H2" s="1"/>
      <c r="I2" s="1"/>
      <c r="J2" s="1"/>
      <c r="K2" s="1"/>
      <c r="L2" s="1"/>
      <c r="M2" s="1"/>
      <c r="N2" s="1"/>
      <c r="O2" s="1"/>
      <c r="P2" s="1"/>
    </row>
    <row r="3" spans="1:16" ht="37.5" customHeight="1" x14ac:dyDescent="0.2">
      <c r="A3" s="41" t="s">
        <v>20</v>
      </c>
      <c r="B3" s="42"/>
      <c r="C3" s="42"/>
      <c r="D3" s="42"/>
      <c r="E3" s="42"/>
      <c r="F3" s="42"/>
      <c r="G3" s="43"/>
      <c r="H3" s="2"/>
      <c r="I3" s="1"/>
      <c r="J3" s="1"/>
      <c r="K3" s="1"/>
      <c r="L3" s="1"/>
      <c r="M3" s="1"/>
      <c r="N3" s="1"/>
      <c r="O3" s="1"/>
      <c r="P3" s="1"/>
    </row>
    <row r="4" spans="1:16" x14ac:dyDescent="0.2">
      <c r="A4" s="35" t="s">
        <v>21</v>
      </c>
      <c r="B4" s="36"/>
      <c r="C4" s="36"/>
      <c r="D4" s="36"/>
      <c r="E4" s="36"/>
      <c r="F4" s="36"/>
      <c r="G4" s="37"/>
      <c r="H4" s="2"/>
      <c r="I4" s="1"/>
      <c r="J4" s="1"/>
      <c r="K4" s="1"/>
      <c r="L4" s="1"/>
      <c r="M4" s="1"/>
      <c r="N4" s="1"/>
      <c r="O4" s="1"/>
      <c r="P4" s="1"/>
    </row>
    <row r="5" spans="1:16" x14ac:dyDescent="0.2">
      <c r="A5" s="28"/>
      <c r="B5" s="28"/>
      <c r="C5" s="28"/>
      <c r="D5" s="28"/>
      <c r="E5" s="28"/>
      <c r="F5" s="28"/>
      <c r="G5" s="29"/>
      <c r="H5" s="2"/>
      <c r="I5" s="1"/>
      <c r="J5" s="1"/>
      <c r="K5" s="1"/>
      <c r="L5" s="1"/>
      <c r="M5" s="1"/>
      <c r="N5" s="1"/>
      <c r="O5" s="1"/>
      <c r="P5" s="1"/>
    </row>
    <row r="6" spans="1:16" ht="20.100000000000001" customHeight="1" x14ac:dyDescent="0.2">
      <c r="A6" s="1"/>
      <c r="B6" s="1"/>
      <c r="C6" s="2"/>
      <c r="D6" s="2"/>
      <c r="E6" s="2"/>
      <c r="F6" s="2"/>
      <c r="G6" s="15" t="s">
        <v>14</v>
      </c>
      <c r="H6" s="2"/>
      <c r="I6" s="1"/>
      <c r="J6" s="1"/>
      <c r="K6" s="1"/>
      <c r="L6" s="1"/>
      <c r="M6" s="1"/>
      <c r="N6" s="1"/>
      <c r="O6" s="1"/>
      <c r="P6" s="1"/>
    </row>
    <row r="7" spans="1:16" ht="24.95" customHeight="1" x14ac:dyDescent="0.2">
      <c r="A7" s="1"/>
      <c r="B7" s="1"/>
      <c r="C7" s="1"/>
      <c r="D7" s="6" t="s">
        <v>12</v>
      </c>
      <c r="E7" s="14" t="s">
        <v>17</v>
      </c>
      <c r="F7" s="46" t="s">
        <v>13</v>
      </c>
      <c r="G7" s="47"/>
      <c r="H7" s="1"/>
      <c r="I7" s="1"/>
      <c r="J7" s="1"/>
      <c r="K7" s="1"/>
      <c r="L7" s="1"/>
      <c r="M7" s="1"/>
      <c r="N7" s="1"/>
      <c r="O7" s="1"/>
      <c r="P7" s="1"/>
    </row>
    <row r="8" spans="1:16" ht="20.100000000000001" customHeight="1" x14ac:dyDescent="0.25">
      <c r="A8" s="48" t="s">
        <v>0</v>
      </c>
      <c r="B8" s="48"/>
      <c r="C8" s="48"/>
      <c r="D8" s="21">
        <v>2022</v>
      </c>
      <c r="E8" s="21">
        <v>2023</v>
      </c>
      <c r="F8" s="21">
        <v>2024</v>
      </c>
      <c r="G8" s="21">
        <v>2025</v>
      </c>
      <c r="H8" s="1"/>
      <c r="I8" s="1"/>
      <c r="J8" s="1"/>
      <c r="K8" s="1"/>
      <c r="L8" s="1"/>
      <c r="M8" s="1"/>
      <c r="N8" s="1"/>
      <c r="O8" s="1"/>
      <c r="P8" s="1"/>
    </row>
    <row r="9" spans="1:16" ht="20.100000000000001" customHeight="1" x14ac:dyDescent="0.2">
      <c r="A9" s="57" t="s">
        <v>5</v>
      </c>
      <c r="B9" s="57"/>
      <c r="C9" s="57"/>
      <c r="D9" s="18">
        <f>SUM(D10:D12)</f>
        <v>987</v>
      </c>
      <c r="E9" s="18">
        <f>SUM(E10:E12)</f>
        <v>1817</v>
      </c>
      <c r="F9" s="18">
        <f>SUM(F10:F12)</f>
        <v>1825</v>
      </c>
      <c r="G9" s="18">
        <f>SUM(G10:G12)</f>
        <v>1833</v>
      </c>
      <c r="H9" s="1"/>
      <c r="I9" s="1"/>
      <c r="J9" s="1"/>
      <c r="K9" s="1"/>
      <c r="L9" s="1"/>
      <c r="M9" s="1"/>
      <c r="N9" s="1"/>
      <c r="O9" s="1"/>
      <c r="P9" s="1"/>
    </row>
    <row r="10" spans="1:16" ht="20.100000000000001" customHeight="1" x14ac:dyDescent="0.2">
      <c r="A10" s="3" t="s">
        <v>4</v>
      </c>
      <c r="B10" s="49" t="s">
        <v>6</v>
      </c>
      <c r="C10" s="50"/>
      <c r="D10" s="11">
        <v>550</v>
      </c>
      <c r="E10" s="12">
        <v>1310</v>
      </c>
      <c r="F10" s="12">
        <v>1312</v>
      </c>
      <c r="G10" s="12">
        <v>1326</v>
      </c>
      <c r="H10" s="1"/>
      <c r="I10" s="1"/>
      <c r="J10" s="1"/>
      <c r="K10" s="1"/>
      <c r="L10" s="10"/>
      <c r="M10" s="1"/>
      <c r="N10" s="1"/>
      <c r="O10" s="1"/>
      <c r="P10" s="1"/>
    </row>
    <row r="11" spans="1:16" ht="20.100000000000001" customHeight="1" x14ac:dyDescent="0.2">
      <c r="A11" s="7"/>
      <c r="B11" s="49" t="s">
        <v>7</v>
      </c>
      <c r="C11" s="50"/>
      <c r="D11" s="11">
        <v>237</v>
      </c>
      <c r="E11" s="12">
        <v>237</v>
      </c>
      <c r="F11" s="12">
        <v>237</v>
      </c>
      <c r="G11" s="12">
        <v>237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ht="20.100000000000001" customHeight="1" x14ac:dyDescent="0.2">
      <c r="A12" s="8"/>
      <c r="B12" s="49" t="s">
        <v>8</v>
      </c>
      <c r="C12" s="50"/>
      <c r="D12" s="11">
        <v>200</v>
      </c>
      <c r="E12" s="12">
        <v>270</v>
      </c>
      <c r="F12" s="12">
        <v>276</v>
      </c>
      <c r="G12" s="12">
        <v>270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ht="20.100000000000001" customHeight="1" x14ac:dyDescent="0.2">
      <c r="A13" s="45" t="s">
        <v>1</v>
      </c>
      <c r="B13" s="45"/>
      <c r="C13" s="45"/>
      <c r="D13" s="19">
        <v>6272</v>
      </c>
      <c r="E13" s="19">
        <v>6272</v>
      </c>
      <c r="F13" s="19">
        <v>6272</v>
      </c>
      <c r="G13" s="19">
        <v>6272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ht="20.100000000000001" customHeight="1" x14ac:dyDescent="0.2">
      <c r="A14" s="45" t="s">
        <v>2</v>
      </c>
      <c r="B14" s="45"/>
      <c r="C14" s="45"/>
      <c r="D14" s="19">
        <v>0</v>
      </c>
      <c r="E14" s="19">
        <v>0</v>
      </c>
      <c r="F14" s="19">
        <v>0</v>
      </c>
      <c r="G14" s="19">
        <v>0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20.100000000000001" customHeight="1" x14ac:dyDescent="0.2">
      <c r="A15" s="45" t="s">
        <v>3</v>
      </c>
      <c r="B15" s="45"/>
      <c r="C15" s="45"/>
      <c r="D15" s="19">
        <v>715</v>
      </c>
      <c r="E15" s="19">
        <v>715</v>
      </c>
      <c r="F15" s="19">
        <v>715</v>
      </c>
      <c r="G15" s="19">
        <v>715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20.100000000000001" customHeight="1" x14ac:dyDescent="0.2">
      <c r="A16" s="44" t="s">
        <v>15</v>
      </c>
      <c r="B16" s="44"/>
      <c r="C16" s="44"/>
      <c r="D16" s="17">
        <f>SUM(D9+D13+D14+D15)</f>
        <v>7974</v>
      </c>
      <c r="E16" s="17">
        <f t="shared" ref="E16:G16" si="0">SUM(E9+E13+E14+E15)</f>
        <v>8804</v>
      </c>
      <c r="F16" s="17">
        <f t="shared" si="0"/>
        <v>8812</v>
      </c>
      <c r="G16" s="17">
        <f t="shared" si="0"/>
        <v>8820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2">
      <c r="A17" s="5"/>
      <c r="B17" s="5"/>
      <c r="C17" s="5"/>
      <c r="D17" s="4"/>
      <c r="E17" s="4"/>
      <c r="F17" s="4"/>
      <c r="G17" s="4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25">
      <c r="A18" s="48" t="s">
        <v>9</v>
      </c>
      <c r="B18" s="48"/>
      <c r="C18" s="48"/>
      <c r="D18" s="21">
        <v>2022</v>
      </c>
      <c r="E18" s="21">
        <v>2023</v>
      </c>
      <c r="F18" s="21">
        <v>2024</v>
      </c>
      <c r="G18" s="21">
        <v>2025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2">
      <c r="A19" s="57" t="s">
        <v>10</v>
      </c>
      <c r="B19" s="57"/>
      <c r="C19" s="57"/>
      <c r="D19" s="18">
        <f>D16</f>
        <v>7974</v>
      </c>
      <c r="E19" s="18">
        <f>E16</f>
        <v>8804</v>
      </c>
      <c r="F19" s="18">
        <f>F16</f>
        <v>8812</v>
      </c>
      <c r="G19" s="18">
        <f>G16</f>
        <v>8820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ht="20.100000000000001" customHeight="1" x14ac:dyDescent="0.2">
      <c r="A20" s="3" t="s">
        <v>4</v>
      </c>
      <c r="B20" s="49" t="s">
        <v>11</v>
      </c>
      <c r="C20" s="50"/>
      <c r="D20" s="11">
        <v>6216</v>
      </c>
      <c r="E20" s="11">
        <v>6216</v>
      </c>
      <c r="F20" s="11">
        <v>6216</v>
      </c>
      <c r="G20" s="11">
        <v>6216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2">
      <c r="A21" s="44" t="s">
        <v>15</v>
      </c>
      <c r="B21" s="44"/>
      <c r="C21" s="44"/>
      <c r="D21" s="17">
        <f>SUM(D19)</f>
        <v>7974</v>
      </c>
      <c r="E21" s="17">
        <f>SUM(E19)</f>
        <v>8804</v>
      </c>
      <c r="F21" s="17">
        <f>SUM(F19)</f>
        <v>8812</v>
      </c>
      <c r="G21" s="17">
        <f>SUM(G19)</f>
        <v>8820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38" t="s">
        <v>22</v>
      </c>
      <c r="B23" s="38"/>
      <c r="C23" s="38"/>
      <c r="D23" s="38"/>
      <c r="E23" s="38"/>
      <c r="F23" s="38"/>
      <c r="G23" s="38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x14ac:dyDescent="0.2">
      <c r="A24" s="23"/>
      <c r="B24" s="23"/>
      <c r="C24" s="23"/>
      <c r="D24" s="23"/>
      <c r="E24" s="23"/>
      <c r="F24" s="24"/>
      <c r="G24" s="25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x14ac:dyDescent="0.2">
      <c r="A25" s="39" t="s">
        <v>23</v>
      </c>
      <c r="B25" s="39"/>
      <c r="C25" s="39"/>
      <c r="D25" s="39"/>
      <c r="E25" s="40" t="s">
        <v>24</v>
      </c>
      <c r="F25" s="40"/>
      <c r="G25" s="40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x14ac:dyDescent="0.2">
      <c r="A26" s="23"/>
      <c r="B26" s="26"/>
      <c r="C26" s="26"/>
      <c r="D26" s="27"/>
      <c r="E26" s="26"/>
      <c r="F26" s="24"/>
      <c r="G26" s="25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x14ac:dyDescent="0.2">
      <c r="A27" s="23"/>
      <c r="B27" s="26"/>
      <c r="C27" s="26"/>
      <c r="D27" s="27"/>
      <c r="E27" s="26"/>
      <c r="F27" s="24"/>
      <c r="G27" s="25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x14ac:dyDescent="0.2">
      <c r="A28" s="23"/>
      <c r="B28" s="23"/>
      <c r="C28" s="23"/>
      <c r="D28" s="23"/>
      <c r="E28" s="23"/>
      <c r="F28" s="24"/>
      <c r="G28" s="25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x14ac:dyDescent="0.2">
      <c r="A29" s="58" t="s">
        <v>25</v>
      </c>
      <c r="B29" s="58"/>
      <c r="C29" s="58"/>
      <c r="D29" s="23"/>
      <c r="E29" s="23"/>
      <c r="F29" s="24"/>
      <c r="G29" s="25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x14ac:dyDescent="0.2">
      <c r="A30" s="23"/>
      <c r="B30" s="23"/>
      <c r="C30" s="23"/>
      <c r="D30" s="23"/>
      <c r="E30" s="23"/>
      <c r="F30" s="24"/>
      <c r="G30" s="25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x14ac:dyDescent="0.2">
      <c r="A31" s="23" t="s">
        <v>16</v>
      </c>
      <c r="B31" s="23"/>
      <c r="C31" s="23"/>
      <c r="D31" s="23"/>
      <c r="E31" s="23"/>
      <c r="F31" s="24"/>
      <c r="G31" s="25"/>
      <c r="H31" s="1"/>
      <c r="I31" s="1"/>
      <c r="J31" s="13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9" ht="30" customHeight="1" x14ac:dyDescent="0.2">
      <c r="A33" s="56"/>
      <c r="B33" s="56"/>
      <c r="C33" s="56"/>
      <c r="D33" s="56"/>
      <c r="E33" s="56"/>
      <c r="F33" s="56"/>
      <c r="G33" s="56"/>
      <c r="H33" s="9"/>
      <c r="I33" s="9"/>
    </row>
    <row r="34" spans="1:9" ht="12.75" hidden="1" customHeight="1" x14ac:dyDescent="0.2">
      <c r="A34" s="9"/>
      <c r="B34" s="9"/>
      <c r="C34" s="9"/>
      <c r="D34" s="9"/>
      <c r="E34" s="9"/>
      <c r="F34" s="9"/>
      <c r="G34" s="9"/>
      <c r="H34" s="9"/>
      <c r="I34" s="9"/>
    </row>
  </sheetData>
  <mergeCells count="23">
    <mergeCell ref="A15:C15"/>
    <mergeCell ref="A16:C16"/>
    <mergeCell ref="A33:G33"/>
    <mergeCell ref="A19:C19"/>
    <mergeCell ref="B20:C20"/>
    <mergeCell ref="A21:C21"/>
    <mergeCell ref="A29:C29"/>
    <mergeCell ref="A1:G1"/>
    <mergeCell ref="F2:G2"/>
    <mergeCell ref="A4:G4"/>
    <mergeCell ref="A23:G23"/>
    <mergeCell ref="A25:D25"/>
    <mergeCell ref="E25:G25"/>
    <mergeCell ref="A18:C18"/>
    <mergeCell ref="A3:G3"/>
    <mergeCell ref="F7:G7"/>
    <mergeCell ref="A8:C8"/>
    <mergeCell ref="A9:C9"/>
    <mergeCell ref="B10:C10"/>
    <mergeCell ref="B11:C11"/>
    <mergeCell ref="B12:C12"/>
    <mergeCell ref="A13:C13"/>
    <mergeCell ref="A14:C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topLeftCell="A4" workbookViewId="0">
      <selection activeCell="J17" sqref="J17"/>
    </sheetView>
  </sheetViews>
  <sheetFormatPr defaultRowHeight="12.75" x14ac:dyDescent="0.2"/>
  <cols>
    <col min="1" max="1" width="9.85546875" customWidth="1"/>
    <col min="3" max="3" width="10.5703125" customWidth="1"/>
    <col min="4" max="7" width="13.7109375" customWidth="1"/>
  </cols>
  <sheetData>
    <row r="1" spans="1:16" ht="15.75" x14ac:dyDescent="0.2">
      <c r="A1" s="33" t="s">
        <v>18</v>
      </c>
      <c r="B1" s="33"/>
      <c r="C1" s="33"/>
      <c r="D1" s="33"/>
      <c r="E1" s="33"/>
      <c r="F1" s="33"/>
      <c r="G1" s="33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2"/>
      <c r="B2" s="22"/>
      <c r="C2" s="22"/>
      <c r="D2" s="22"/>
      <c r="E2" s="22"/>
      <c r="F2" s="34" t="s">
        <v>19</v>
      </c>
      <c r="G2" s="34"/>
      <c r="H2" s="1"/>
      <c r="I2" s="1"/>
      <c r="J2" s="1"/>
      <c r="K2" s="1"/>
      <c r="L2" s="1"/>
      <c r="M2" s="1"/>
      <c r="N2" s="1"/>
      <c r="O2" s="1"/>
      <c r="P2" s="1"/>
    </row>
    <row r="3" spans="1:16" ht="37.5" customHeight="1" x14ac:dyDescent="0.2">
      <c r="A3" s="41" t="s">
        <v>20</v>
      </c>
      <c r="B3" s="42"/>
      <c r="C3" s="42"/>
      <c r="D3" s="42"/>
      <c r="E3" s="42"/>
      <c r="F3" s="42"/>
      <c r="G3" s="43"/>
      <c r="H3" s="2"/>
      <c r="I3" s="1"/>
      <c r="J3" s="1"/>
      <c r="K3" s="1"/>
      <c r="L3" s="1"/>
      <c r="M3" s="1"/>
      <c r="N3" s="1"/>
      <c r="O3" s="1"/>
      <c r="P3" s="1"/>
    </row>
    <row r="4" spans="1:16" x14ac:dyDescent="0.2">
      <c r="A4" s="35" t="s">
        <v>21</v>
      </c>
      <c r="B4" s="36"/>
      <c r="C4" s="36"/>
      <c r="D4" s="36"/>
      <c r="E4" s="36"/>
      <c r="F4" s="36"/>
      <c r="G4" s="37"/>
      <c r="H4" s="2"/>
      <c r="I4" s="1"/>
      <c r="J4" s="1"/>
      <c r="K4" s="1"/>
      <c r="L4" s="1"/>
      <c r="M4" s="1"/>
      <c r="N4" s="1"/>
      <c r="O4" s="1"/>
      <c r="P4" s="1"/>
    </row>
    <row r="5" spans="1:16" x14ac:dyDescent="0.2">
      <c r="A5" s="28"/>
      <c r="B5" s="28"/>
      <c r="C5" s="28"/>
      <c r="D5" s="28"/>
      <c r="E5" s="28"/>
      <c r="F5" s="28"/>
      <c r="G5" s="29"/>
      <c r="H5" s="2"/>
      <c r="I5" s="1"/>
      <c r="J5" s="1"/>
      <c r="K5" s="1"/>
      <c r="L5" s="1"/>
      <c r="M5" s="1"/>
      <c r="N5" s="1"/>
      <c r="O5" s="1"/>
      <c r="P5" s="1"/>
    </row>
    <row r="6" spans="1:16" ht="20.100000000000001" customHeight="1" x14ac:dyDescent="0.2">
      <c r="A6" s="1"/>
      <c r="B6" s="1"/>
      <c r="C6" s="2"/>
      <c r="D6" s="2"/>
      <c r="E6" s="2"/>
      <c r="F6" s="2"/>
      <c r="G6" s="15" t="s">
        <v>14</v>
      </c>
      <c r="H6" s="2"/>
      <c r="I6" s="1"/>
      <c r="J6" s="1"/>
      <c r="K6" s="1"/>
      <c r="L6" s="1"/>
      <c r="M6" s="1"/>
      <c r="N6" s="1"/>
      <c r="O6" s="1"/>
      <c r="P6" s="1"/>
    </row>
    <row r="7" spans="1:16" ht="24.95" customHeight="1" x14ac:dyDescent="0.2">
      <c r="A7" s="1"/>
      <c r="B7" s="1"/>
      <c r="C7" s="1"/>
      <c r="D7" s="6" t="s">
        <v>12</v>
      </c>
      <c r="E7" s="14" t="s">
        <v>17</v>
      </c>
      <c r="F7" s="46" t="s">
        <v>13</v>
      </c>
      <c r="G7" s="47"/>
      <c r="H7" s="1"/>
      <c r="I7" s="1"/>
      <c r="J7" s="1"/>
      <c r="K7" s="1"/>
      <c r="L7" s="1"/>
      <c r="M7" s="1"/>
      <c r="N7" s="1"/>
      <c r="O7" s="1"/>
      <c r="P7" s="1"/>
    </row>
    <row r="8" spans="1:16" ht="20.100000000000001" customHeight="1" x14ac:dyDescent="0.25">
      <c r="A8" s="48" t="s">
        <v>0</v>
      </c>
      <c r="B8" s="48"/>
      <c r="C8" s="48"/>
      <c r="D8" s="21">
        <v>2022</v>
      </c>
      <c r="E8" s="21">
        <v>2023</v>
      </c>
      <c r="F8" s="21">
        <v>2024</v>
      </c>
      <c r="G8" s="21">
        <v>2025</v>
      </c>
      <c r="H8" s="1"/>
      <c r="I8" s="1"/>
      <c r="J8" s="1"/>
      <c r="K8" s="1"/>
      <c r="L8" s="1"/>
      <c r="M8" s="1"/>
      <c r="N8" s="1"/>
      <c r="O8" s="1"/>
      <c r="P8" s="1"/>
    </row>
    <row r="9" spans="1:16" ht="20.100000000000001" customHeight="1" x14ac:dyDescent="0.2">
      <c r="A9" s="57" t="s">
        <v>5</v>
      </c>
      <c r="B9" s="57"/>
      <c r="C9" s="57"/>
      <c r="D9" s="18">
        <f>SUM(D10:D12)</f>
        <v>1647</v>
      </c>
      <c r="E9" s="18">
        <f>SUM(E10:E12)</f>
        <v>3087</v>
      </c>
      <c r="F9" s="18">
        <f>SUM(F10:F12)</f>
        <v>3101</v>
      </c>
      <c r="G9" s="18">
        <f>SUM(G10:G12)</f>
        <v>3115</v>
      </c>
      <c r="H9" s="1"/>
      <c r="I9" s="1"/>
      <c r="J9" s="1"/>
      <c r="K9" s="1"/>
      <c r="L9" s="1"/>
      <c r="M9" s="1"/>
      <c r="N9" s="1"/>
      <c r="O9" s="1"/>
      <c r="P9" s="1"/>
    </row>
    <row r="10" spans="1:16" ht="20.100000000000001" customHeight="1" x14ac:dyDescent="0.2">
      <c r="A10" s="3" t="s">
        <v>4</v>
      </c>
      <c r="B10" s="49" t="s">
        <v>6</v>
      </c>
      <c r="C10" s="50"/>
      <c r="D10" s="11">
        <f>'MŠ Tyršova'!D10+'MŠ Dittersdorfova'!D10</f>
        <v>1010</v>
      </c>
      <c r="E10" s="12">
        <f>'MŠ Tyršova'!E10+'MŠ Dittersdorfova'!E10</f>
        <v>2230</v>
      </c>
      <c r="F10" s="12">
        <f>'MŠ Tyršova'!F10+'MŠ Dittersdorfova'!F10</f>
        <v>2234</v>
      </c>
      <c r="G10" s="12">
        <f>'MŠ Tyršova'!G10+'MŠ Dittersdorfova'!G10</f>
        <v>2250</v>
      </c>
      <c r="H10" s="1"/>
      <c r="I10" s="1"/>
      <c r="J10" s="1"/>
      <c r="K10" s="1"/>
      <c r="L10" s="10"/>
      <c r="M10" s="1"/>
      <c r="N10" s="1"/>
      <c r="O10" s="1"/>
      <c r="P10" s="1"/>
    </row>
    <row r="11" spans="1:16" ht="20.100000000000001" customHeight="1" x14ac:dyDescent="0.2">
      <c r="A11" s="7"/>
      <c r="B11" s="49" t="s">
        <v>7</v>
      </c>
      <c r="C11" s="50"/>
      <c r="D11" s="11">
        <f>'MŠ Tyršova'!D11+'MŠ Dittersdorfova'!D11</f>
        <v>317</v>
      </c>
      <c r="E11" s="12">
        <f>'MŠ Tyršova'!E11+'MŠ Dittersdorfova'!E11</f>
        <v>317</v>
      </c>
      <c r="F11" s="12">
        <f>'MŠ Tyršova'!F11+'MŠ Dittersdorfova'!F11</f>
        <v>317</v>
      </c>
      <c r="G11" s="12">
        <f>'MŠ Tyršova'!G11+'MŠ Dittersdorfova'!G11</f>
        <v>317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ht="20.100000000000001" customHeight="1" x14ac:dyDescent="0.2">
      <c r="A12" s="8"/>
      <c r="B12" s="49" t="s">
        <v>8</v>
      </c>
      <c r="C12" s="50"/>
      <c r="D12" s="11">
        <f>'MŠ Tyršova'!D12+'MŠ Dittersdorfova'!D12</f>
        <v>320</v>
      </c>
      <c r="E12" s="12">
        <f>'MŠ Tyršova'!E12+'MŠ Dittersdorfova'!E12</f>
        <v>540</v>
      </c>
      <c r="F12" s="12">
        <f>'MŠ Tyršova'!F12+'MŠ Dittersdorfova'!F12</f>
        <v>550</v>
      </c>
      <c r="G12" s="12">
        <f>'MŠ Tyršova'!G12+'MŠ Dittersdorfova'!G12</f>
        <v>548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ht="20.100000000000001" customHeight="1" x14ac:dyDescent="0.2">
      <c r="A13" s="45" t="s">
        <v>1</v>
      </c>
      <c r="B13" s="45"/>
      <c r="C13" s="45"/>
      <c r="D13" s="19">
        <f>'MŠ Tyršova'!D13+'MŠ Dittersdorfova'!D13</f>
        <v>12544</v>
      </c>
      <c r="E13" s="19">
        <f>'MŠ Tyršova'!E13+'MŠ Dittersdorfova'!E13</f>
        <v>12544</v>
      </c>
      <c r="F13" s="19">
        <f>'MŠ Tyršova'!F13+'MŠ Dittersdorfova'!F13</f>
        <v>12544</v>
      </c>
      <c r="G13" s="19">
        <f>'MŠ Tyršova'!G13+'MŠ Dittersdorfova'!G13</f>
        <v>12544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ht="20.100000000000001" customHeight="1" x14ac:dyDescent="0.2">
      <c r="A14" s="45" t="s">
        <v>2</v>
      </c>
      <c r="B14" s="45"/>
      <c r="C14" s="45"/>
      <c r="D14" s="19">
        <f>'MŠ Tyršova'!D14+'MŠ Dittersdorfova'!D14</f>
        <v>0</v>
      </c>
      <c r="E14" s="19">
        <f>'MŠ Tyršova'!E14+'MŠ Dittersdorfova'!E14</f>
        <v>0</v>
      </c>
      <c r="F14" s="19">
        <f>'MŠ Tyršova'!F14+'MŠ Dittersdorfova'!F14</f>
        <v>0</v>
      </c>
      <c r="G14" s="19">
        <f>'MŠ Tyršova'!G14+'MŠ Dittersdorfova'!G14</f>
        <v>0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20.100000000000001" customHeight="1" x14ac:dyDescent="0.2">
      <c r="A15" s="45" t="s">
        <v>3</v>
      </c>
      <c r="B15" s="45"/>
      <c r="C15" s="45"/>
      <c r="D15" s="19">
        <f>'MŠ Tyršova'!D15+'MŠ Dittersdorfova'!D15</f>
        <v>1416</v>
      </c>
      <c r="E15" s="19">
        <f>'MŠ Tyršova'!E15+'MŠ Dittersdorfova'!E15</f>
        <v>1416</v>
      </c>
      <c r="F15" s="19">
        <f>'MŠ Tyršova'!F15+'MŠ Dittersdorfova'!F15</f>
        <v>1416</v>
      </c>
      <c r="G15" s="19">
        <f>'MŠ Tyršova'!G15+'MŠ Dittersdorfova'!G15</f>
        <v>1416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20.100000000000001" customHeight="1" x14ac:dyDescent="0.2">
      <c r="A16" s="44" t="s">
        <v>15</v>
      </c>
      <c r="B16" s="44"/>
      <c r="C16" s="44"/>
      <c r="D16" s="17">
        <f>SUM(D9+D13+D14+D15)</f>
        <v>15607</v>
      </c>
      <c r="E16" s="17">
        <f>SUM(E9+E13+E14+E15)</f>
        <v>17047</v>
      </c>
      <c r="F16" s="17">
        <f t="shared" ref="F16:G16" si="0">SUM(F9+F13+F14+F15)</f>
        <v>17061</v>
      </c>
      <c r="G16" s="17">
        <f t="shared" si="0"/>
        <v>17075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2">
      <c r="A17" s="5"/>
      <c r="B17" s="5"/>
      <c r="C17" s="5"/>
      <c r="D17" s="4"/>
      <c r="E17" s="4"/>
      <c r="F17" s="4"/>
      <c r="G17" s="4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25">
      <c r="A18" s="48" t="s">
        <v>9</v>
      </c>
      <c r="B18" s="48"/>
      <c r="C18" s="48"/>
      <c r="D18" s="21">
        <v>2022</v>
      </c>
      <c r="E18" s="21">
        <v>2023</v>
      </c>
      <c r="F18" s="21">
        <v>2024</v>
      </c>
      <c r="G18" s="21">
        <v>2025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2">
      <c r="A19" s="57" t="s">
        <v>10</v>
      </c>
      <c r="B19" s="57"/>
      <c r="C19" s="57"/>
      <c r="D19" s="18">
        <f>D16</f>
        <v>15607</v>
      </c>
      <c r="E19" s="18">
        <f>E16</f>
        <v>17047</v>
      </c>
      <c r="F19" s="18">
        <f>F16</f>
        <v>17061</v>
      </c>
      <c r="G19" s="18">
        <f>G16</f>
        <v>17075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ht="20.100000000000001" customHeight="1" x14ac:dyDescent="0.2">
      <c r="A20" s="3" t="s">
        <v>4</v>
      </c>
      <c r="B20" s="49" t="s">
        <v>11</v>
      </c>
      <c r="C20" s="50"/>
      <c r="D20" s="11">
        <f>'MŠ Tyršova'!D20+'MŠ Dittersdorfova'!D20</f>
        <v>12432</v>
      </c>
      <c r="E20" s="11">
        <f>'MŠ Tyršova'!E20+'MŠ Dittersdorfova'!E20</f>
        <v>12432</v>
      </c>
      <c r="F20" s="11">
        <f>'MŠ Tyršova'!F20+'MŠ Dittersdorfova'!F20</f>
        <v>12432</v>
      </c>
      <c r="G20" s="11">
        <f>'MŠ Tyršova'!G20+'MŠ Dittersdorfova'!G20</f>
        <v>12432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2">
      <c r="A21" s="44" t="s">
        <v>15</v>
      </c>
      <c r="B21" s="44"/>
      <c r="C21" s="44"/>
      <c r="D21" s="17">
        <f>SUM(D19)</f>
        <v>15607</v>
      </c>
      <c r="E21" s="17">
        <f>SUM(E19)</f>
        <v>17047</v>
      </c>
      <c r="F21" s="17">
        <f>SUM(F19)</f>
        <v>17061</v>
      </c>
      <c r="G21" s="17">
        <f>SUM(G19)</f>
        <v>17075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38" t="s">
        <v>22</v>
      </c>
      <c r="B23" s="38"/>
      <c r="C23" s="38"/>
      <c r="D23" s="38"/>
      <c r="E23" s="38"/>
      <c r="F23" s="38"/>
      <c r="G23" s="38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x14ac:dyDescent="0.2">
      <c r="A24" s="23"/>
      <c r="B24" s="23"/>
      <c r="C24" s="23"/>
      <c r="D24" s="23"/>
      <c r="E24" s="23"/>
      <c r="F24" s="24"/>
      <c r="G24" s="25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x14ac:dyDescent="0.2">
      <c r="A25" s="39" t="s">
        <v>23</v>
      </c>
      <c r="B25" s="39"/>
      <c r="C25" s="39"/>
      <c r="D25" s="39"/>
      <c r="E25" s="40" t="s">
        <v>24</v>
      </c>
      <c r="F25" s="40"/>
      <c r="G25" s="40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x14ac:dyDescent="0.2">
      <c r="A26" s="23"/>
      <c r="B26" s="26"/>
      <c r="C26" s="26"/>
      <c r="D26" s="27"/>
      <c r="E26" s="26"/>
      <c r="F26" s="24"/>
      <c r="G26" s="25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x14ac:dyDescent="0.2">
      <c r="A27" s="23"/>
      <c r="B27" s="26"/>
      <c r="C27" s="26"/>
      <c r="D27" s="27"/>
      <c r="E27" s="26"/>
      <c r="F27" s="24"/>
      <c r="G27" s="25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x14ac:dyDescent="0.2">
      <c r="A28" s="23"/>
      <c r="B28" s="23"/>
      <c r="C28" s="23"/>
      <c r="D28" s="23"/>
      <c r="E28" s="23"/>
      <c r="F28" s="24"/>
      <c r="G28" s="25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x14ac:dyDescent="0.2">
      <c r="A29" s="58" t="s">
        <v>25</v>
      </c>
      <c r="B29" s="58"/>
      <c r="C29" s="58"/>
      <c r="D29" s="23"/>
      <c r="E29" s="23"/>
      <c r="F29" s="24"/>
      <c r="G29" s="25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x14ac:dyDescent="0.2">
      <c r="A30" s="23"/>
      <c r="B30" s="23"/>
      <c r="C30" s="23"/>
      <c r="D30" s="23"/>
      <c r="E30" s="23"/>
      <c r="F30" s="24"/>
      <c r="G30" s="25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x14ac:dyDescent="0.2">
      <c r="A31" s="23" t="s">
        <v>16</v>
      </c>
      <c r="B31" s="23"/>
      <c r="C31" s="23"/>
      <c r="D31" s="23"/>
      <c r="E31" s="23"/>
      <c r="F31" s="24"/>
      <c r="G31" s="25"/>
      <c r="H31" s="1"/>
      <c r="I31" s="1"/>
      <c r="J31" s="13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9" ht="30" customHeight="1" x14ac:dyDescent="0.2">
      <c r="A33" s="56"/>
      <c r="B33" s="56"/>
      <c r="C33" s="56"/>
      <c r="D33" s="56"/>
      <c r="E33" s="56"/>
      <c r="F33" s="56"/>
      <c r="G33" s="56"/>
      <c r="H33" s="9"/>
      <c r="I33" s="9"/>
    </row>
    <row r="34" spans="1:9" ht="12.75" hidden="1" customHeight="1" x14ac:dyDescent="0.2">
      <c r="A34" s="9"/>
      <c r="B34" s="9"/>
      <c r="C34" s="9"/>
      <c r="D34" s="9"/>
      <c r="E34" s="9"/>
      <c r="F34" s="9"/>
      <c r="G34" s="9"/>
      <c r="H34" s="9"/>
      <c r="I34" s="9"/>
    </row>
  </sheetData>
  <mergeCells count="23">
    <mergeCell ref="A15:C15"/>
    <mergeCell ref="A16:C16"/>
    <mergeCell ref="A33:G33"/>
    <mergeCell ref="A19:C19"/>
    <mergeCell ref="B20:C20"/>
    <mergeCell ref="A21:C21"/>
    <mergeCell ref="A29:C29"/>
    <mergeCell ref="A1:G1"/>
    <mergeCell ref="F2:G2"/>
    <mergeCell ref="A4:G4"/>
    <mergeCell ref="A23:G23"/>
    <mergeCell ref="A25:D25"/>
    <mergeCell ref="E25:G25"/>
    <mergeCell ref="A18:C18"/>
    <mergeCell ref="A3:G3"/>
    <mergeCell ref="F7:G7"/>
    <mergeCell ref="A8:C8"/>
    <mergeCell ref="A9:C9"/>
    <mergeCell ref="B10:C10"/>
    <mergeCell ref="B11:C11"/>
    <mergeCell ref="B12:C12"/>
    <mergeCell ref="A13:C13"/>
    <mergeCell ref="A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Tyršova</vt:lpstr>
      <vt:lpstr>MŠ Dittersdorfova</vt:lpstr>
      <vt:lpstr>MŠ celkem</vt:lpstr>
    </vt:vector>
  </TitlesOfParts>
  <Company>OkÚ Jeseník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Peitlová Iva</dc:creator>
  <cp:lastModifiedBy>Uzivatel</cp:lastModifiedBy>
  <cp:lastPrinted>2022-09-13T14:59:39Z</cp:lastPrinted>
  <dcterms:created xsi:type="dcterms:W3CDTF">2003-10-20T11:56:42Z</dcterms:created>
  <dcterms:modified xsi:type="dcterms:W3CDTF">2022-09-13T15:08:18Z</dcterms:modified>
</cp:coreProperties>
</file>